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ÚČETNÍ\ROZPOČET\ROZPOČET 2024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8" i="1"/>
  <c r="I32" i="1" s="1"/>
</calcChain>
</file>

<file path=xl/sharedStrings.xml><?xml version="1.0" encoding="utf-8"?>
<sst xmlns="http://schemas.openxmlformats.org/spreadsheetml/2006/main" count="33" uniqueCount="33">
  <si>
    <t>Základní škola a Mateřská škola Osoblaha</t>
  </si>
  <si>
    <t>email:podatelna@zsosoblaha.cz</t>
  </si>
  <si>
    <t>ID 22hmqmy</t>
  </si>
  <si>
    <r>
      <t xml:space="preserve">příspěvková organizace, 793 99 Osoblaha, Třešňová 99, IČ 00852490            </t>
    </r>
    <r>
      <rPr>
        <sz val="10"/>
        <color rgb="FF000000"/>
        <rFont val="Wingdings"/>
        <charset val="2"/>
      </rPr>
      <t>(</t>
    </r>
    <r>
      <rPr>
        <sz val="10"/>
        <color rgb="FF000000"/>
        <rFont val="Arial"/>
        <family val="2"/>
        <charset val="238"/>
      </rPr>
      <t xml:space="preserve">  554642106</t>
    </r>
  </si>
  <si>
    <t>ROZPOČET NA ROK 2024</t>
  </si>
  <si>
    <t>výnosy celkem</t>
  </si>
  <si>
    <t>Dotace na projekt Podpora vzdělávání v ZŠ a MŠ Osoblaha</t>
  </si>
  <si>
    <t>Dotace na přímé výdaje na vzdělávání (NIV KÚ)</t>
  </si>
  <si>
    <t>Výnosy z doplňkové činnosti</t>
  </si>
  <si>
    <t>Investiční příspěvek</t>
  </si>
  <si>
    <t>Vlastní zdroje- použití rezervního fondu</t>
  </si>
  <si>
    <t>Náklady  celkem</t>
  </si>
  <si>
    <t>Náklady na energie (teplo, el. energie , vodné)</t>
  </si>
  <si>
    <t>Náklady na opravy a údržbu</t>
  </si>
  <si>
    <t xml:space="preserve">Materiál (na opravy, spotřební, kancelářský, čist.prostř.) </t>
  </si>
  <si>
    <t>Nákup drobného dlouhodobého majetku</t>
  </si>
  <si>
    <t>Osobní náklady z prostředků zřizovatele (mzdy + odvody topičů)</t>
  </si>
  <si>
    <t>Odpisy vlastního majetku a majetku ve správě</t>
  </si>
  <si>
    <t>Náklady na nákup potravin</t>
  </si>
  <si>
    <t>Osobní náklady zprostředků  na přímé vzdělávání</t>
  </si>
  <si>
    <t>ONIV( učebnice, učební pomůcky, cestovné, další vzdělávání)</t>
  </si>
  <si>
    <t>Ostatní náklady a služby</t>
  </si>
  <si>
    <t>Čerpání investičního  příspěvku</t>
  </si>
  <si>
    <t>Náklady z doplňkové činnosti</t>
  </si>
  <si>
    <t>Čerpání dotace z projektu Podpora vzdělávání v ZŠ a MŠ Osoblaha</t>
  </si>
  <si>
    <t>Předpokládaný výsledek hospodaření</t>
  </si>
  <si>
    <t>Příspěvek zřizovatele na provoz(z toho přísp. na odpisy nem.majetku 210 924,-)</t>
  </si>
  <si>
    <t>Zúčtování účtu 403 do výnosů(transfery nemov. majetku ve správě, SZIF)</t>
  </si>
  <si>
    <r>
      <t>Ostatní výnosy z hlavní činnosti(</t>
    </r>
    <r>
      <rPr>
        <sz val="12"/>
        <color theme="1"/>
        <rFont val="Arial"/>
        <family val="2"/>
        <charset val="238"/>
      </rPr>
      <t>stravné, výběr poplatků</t>
    </r>
    <r>
      <rPr>
        <sz val="12"/>
        <color rgb="FF000000"/>
        <rFont val="Arial"/>
        <family val="2"/>
        <charset val="238"/>
      </rPr>
      <t>)</t>
    </r>
  </si>
  <si>
    <t>Zpracovala: Baránková Zdenka, ekonom</t>
  </si>
  <si>
    <t>Schválil: Mgr. Marian Hrabovský, ředitel</t>
  </si>
  <si>
    <t>V Osoblaze dne  10. 1. 2024</t>
  </si>
  <si>
    <t>Schváleno starostou dne 13. 12.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</si>
</sst>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u/>
      <sz val="10"/>
      <color rgb="FF0000FF"/>
      <name val="Arial CE"/>
      <charset val="238"/>
    </font>
    <font>
      <sz val="10"/>
      <color rgb="FFFF0000"/>
      <name val="Arial CE"/>
      <charset val="238"/>
    </font>
    <font>
      <sz val="12"/>
      <color rgb="FF00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u/>
      <sz val="22"/>
      <color rgb="FF000000"/>
      <name val="Arial"/>
      <family val="2"/>
      <charset val="238"/>
    </font>
    <font>
      <sz val="22"/>
      <color rgb="FF000000"/>
      <name val="Calibri"/>
      <family val="2"/>
      <charset val="238"/>
    </font>
    <font>
      <sz val="22"/>
      <color rgb="FF000000"/>
      <name val="Arial CE"/>
      <charset val="238"/>
    </font>
    <font>
      <sz val="2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Wingdings"/>
      <charset val="2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C00000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6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DDEBF7"/>
        <bgColor rgb="FFDDEBF7"/>
      </patternFill>
    </fill>
    <fill>
      <patternFill patternType="solid">
        <fgColor rgb="FFA9D08E"/>
        <bgColor rgb="FFA9D08E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0" fontId="1" fillId="0" borderId="0" xfId="1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9" fillId="0" borderId="0" xfId="0" applyFont="1"/>
    <xf numFmtId="0" fontId="14" fillId="0" borderId="0" xfId="0" applyFont="1"/>
    <xf numFmtId="0" fontId="15" fillId="0" borderId="0" xfId="0" applyFont="1"/>
    <xf numFmtId="0" fontId="16" fillId="2" borderId="1" xfId="0" applyFont="1" applyFill="1" applyBorder="1"/>
    <xf numFmtId="0" fontId="3" fillId="2" borderId="2" xfId="0" applyFont="1" applyFill="1" applyBorder="1"/>
    <xf numFmtId="0" fontId="15" fillId="2" borderId="2" xfId="0" applyFont="1" applyFill="1" applyBorder="1"/>
    <xf numFmtId="3" fontId="16" fillId="2" borderId="13" xfId="0" applyNumberFormat="1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3" fontId="3" fillId="3" borderId="14" xfId="0" applyNumberFormat="1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3" fontId="3" fillId="3" borderId="15" xfId="0" applyNumberFormat="1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3" fontId="3" fillId="3" borderId="16" xfId="0" applyNumberFormat="1" applyFont="1" applyFill="1" applyBorder="1"/>
    <xf numFmtId="0" fontId="15" fillId="3" borderId="8" xfId="0" applyFont="1" applyFill="1" applyBorder="1"/>
    <xf numFmtId="3" fontId="17" fillId="3" borderId="17" xfId="0" applyNumberFormat="1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15" fillId="3" borderId="2" xfId="0" applyFont="1" applyFill="1" applyBorder="1"/>
    <xf numFmtId="3" fontId="15" fillId="3" borderId="18" xfId="0" applyNumberFormat="1" applyFont="1" applyFill="1" applyBorder="1"/>
    <xf numFmtId="0" fontId="15" fillId="0" borderId="9" xfId="0" applyFont="1" applyBorder="1"/>
    <xf numFmtId="0" fontId="15" fillId="0" borderId="13" xfId="0" applyFont="1" applyBorder="1"/>
    <xf numFmtId="0" fontId="16" fillId="4" borderId="10" xfId="0" applyFont="1" applyFill="1" applyBorder="1"/>
    <xf numFmtId="0" fontId="15" fillId="4" borderId="11" xfId="0" applyFont="1" applyFill="1" applyBorder="1"/>
    <xf numFmtId="3" fontId="16" fillId="4" borderId="19" xfId="0" applyNumberFormat="1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3" fontId="3" fillId="5" borderId="15" xfId="0" applyNumberFormat="1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3" fontId="3" fillId="5" borderId="16" xfId="0" applyNumberFormat="1" applyFont="1" applyFill="1" applyBorder="1"/>
    <xf numFmtId="0" fontId="15" fillId="5" borderId="8" xfId="0" applyFont="1" applyFill="1" applyBorder="1"/>
    <xf numFmtId="3" fontId="3" fillId="5" borderId="17" xfId="0" applyNumberFormat="1" applyFont="1" applyFill="1" applyBorder="1"/>
    <xf numFmtId="3" fontId="18" fillId="5" borderId="17" xfId="0" applyNumberFormat="1" applyFont="1" applyFill="1" applyBorder="1"/>
    <xf numFmtId="0" fontId="3" fillId="5" borderId="1" xfId="0" applyFont="1" applyFill="1" applyBorder="1"/>
    <xf numFmtId="0" fontId="3" fillId="5" borderId="0" xfId="0" applyFont="1" applyFill="1"/>
    <xf numFmtId="3" fontId="3" fillId="5" borderId="13" xfId="0" applyNumberFormat="1" applyFont="1" applyFill="1" applyBorder="1"/>
    <xf numFmtId="0" fontId="16" fillId="6" borderId="12" xfId="0" applyFont="1" applyFill="1" applyBorder="1"/>
    <xf numFmtId="0" fontId="16" fillId="6" borderId="11" xfId="0" applyFont="1" applyFill="1" applyBorder="1"/>
    <xf numFmtId="3" fontId="16" fillId="6" borderId="19" xfId="0" applyNumberFormat="1" applyFont="1" applyFill="1" applyBorder="1"/>
    <xf numFmtId="0" fontId="3" fillId="0" borderId="0" xfId="0" applyFont="1"/>
    <xf numFmtId="0" fontId="19" fillId="0" borderId="0" xfId="0" applyFont="1" applyBorder="1"/>
    <xf numFmtId="0" fontId="4" fillId="0" borderId="0" xfId="0" applyFont="1" applyBorder="1"/>
    <xf numFmtId="0" fontId="0" fillId="0" borderId="0" xfId="0" applyBorder="1"/>
  </cellXfs>
  <cellStyles count="2">
    <cellStyle name="Hypertextový odkaz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H6" sqref="H6"/>
    </sheetView>
  </sheetViews>
  <sheetFormatPr defaultRowHeight="15" x14ac:dyDescent="0.25"/>
  <cols>
    <col min="8" max="8" width="10" bestFit="1" customWidth="1"/>
    <col min="9" max="9" width="12.7109375" bestFit="1" customWidth="1"/>
  </cols>
  <sheetData>
    <row r="1" spans="1:11" ht="28.5" x14ac:dyDescent="0.45">
      <c r="A1" s="2" t="s">
        <v>0</v>
      </c>
      <c r="B1" s="3"/>
      <c r="C1" s="4"/>
      <c r="D1" s="3"/>
      <c r="E1" s="3"/>
      <c r="F1" s="3"/>
      <c r="G1" s="3"/>
      <c r="H1" s="3"/>
      <c r="I1" s="3"/>
      <c r="J1" s="5"/>
      <c r="K1" s="5"/>
    </row>
    <row r="2" spans="1:11" x14ac:dyDescent="0.25">
      <c r="A2" s="6" t="s">
        <v>3</v>
      </c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1</v>
      </c>
      <c r="B3" s="6"/>
      <c r="C3" s="9"/>
      <c r="D3" s="7"/>
      <c r="E3" s="10" t="s">
        <v>2</v>
      </c>
      <c r="F3" s="10"/>
      <c r="G3" s="10"/>
      <c r="H3" s="12">
        <v>554642107</v>
      </c>
      <c r="I3" s="11"/>
      <c r="J3" s="7"/>
    </row>
    <row r="4" spans="1:11" x14ac:dyDescent="0.25">
      <c r="A4" s="1"/>
    </row>
    <row r="6" spans="1:11" ht="21" x14ac:dyDescent="0.35">
      <c r="C6" s="55" t="s">
        <v>4</v>
      </c>
      <c r="D6" s="56"/>
      <c r="E6" s="56"/>
      <c r="F6" s="56"/>
      <c r="G6" s="57"/>
    </row>
    <row r="8" spans="1:11" ht="16.5" thickBot="1" x14ac:dyDescent="0.3">
      <c r="A8" s="15" t="s">
        <v>5</v>
      </c>
      <c r="B8" s="16"/>
      <c r="C8" s="17"/>
      <c r="D8" s="17"/>
      <c r="E8" s="17"/>
      <c r="F8" s="17"/>
      <c r="G8" s="17"/>
      <c r="H8" s="17"/>
      <c r="I8" s="18">
        <f>SUM(I9+I10+I11+I12+I13+I14+I15+I16)</f>
        <v>26442460</v>
      </c>
    </row>
    <row r="9" spans="1:11" ht="15.75" x14ac:dyDescent="0.25">
      <c r="A9" s="19" t="s">
        <v>26</v>
      </c>
      <c r="B9" s="20"/>
      <c r="C9" s="20"/>
      <c r="D9" s="20"/>
      <c r="E9" s="20"/>
      <c r="F9" s="20"/>
      <c r="G9" s="20"/>
      <c r="H9" s="20"/>
      <c r="I9" s="21">
        <v>2810924</v>
      </c>
    </row>
    <row r="10" spans="1:11" ht="15.75" x14ac:dyDescent="0.25">
      <c r="A10" s="22" t="s">
        <v>6</v>
      </c>
      <c r="B10" s="23"/>
      <c r="C10" s="23"/>
      <c r="D10" s="23"/>
      <c r="E10" s="23"/>
      <c r="F10" s="23"/>
      <c r="G10" s="23"/>
      <c r="H10" s="23"/>
      <c r="I10" s="24">
        <v>1250000</v>
      </c>
    </row>
    <row r="11" spans="1:11" ht="15.75" x14ac:dyDescent="0.25">
      <c r="A11" s="25" t="s">
        <v>27</v>
      </c>
      <c r="B11" s="26"/>
      <c r="C11" s="26"/>
      <c r="D11" s="26"/>
      <c r="E11" s="26"/>
      <c r="F11" s="26"/>
      <c r="G11" s="26"/>
      <c r="H11" s="26"/>
      <c r="I11" s="27">
        <v>241536</v>
      </c>
    </row>
    <row r="12" spans="1:11" ht="15.75" x14ac:dyDescent="0.25">
      <c r="A12" s="25" t="s">
        <v>7</v>
      </c>
      <c r="B12" s="26"/>
      <c r="C12" s="26"/>
      <c r="D12" s="26"/>
      <c r="E12" s="26"/>
      <c r="F12" s="26"/>
      <c r="G12" s="26"/>
      <c r="H12" s="26"/>
      <c r="I12" s="27">
        <v>20700000</v>
      </c>
    </row>
    <row r="13" spans="1:11" ht="15.75" x14ac:dyDescent="0.25">
      <c r="A13" s="22" t="s">
        <v>28</v>
      </c>
      <c r="B13" s="23"/>
      <c r="C13" s="23"/>
      <c r="D13" s="23"/>
      <c r="E13" s="23"/>
      <c r="F13" s="23"/>
      <c r="G13" s="23"/>
      <c r="H13" s="23"/>
      <c r="I13" s="24">
        <v>850000</v>
      </c>
    </row>
    <row r="14" spans="1:11" ht="15.75" x14ac:dyDescent="0.25">
      <c r="A14" s="25" t="s">
        <v>8</v>
      </c>
      <c r="B14" s="28"/>
      <c r="C14" s="28"/>
      <c r="D14" s="28"/>
      <c r="E14" s="23"/>
      <c r="F14" s="23"/>
      <c r="G14" s="23"/>
      <c r="H14" s="23"/>
      <c r="I14" s="24">
        <v>500000</v>
      </c>
    </row>
    <row r="15" spans="1:11" ht="15.75" x14ac:dyDescent="0.25">
      <c r="A15" s="25" t="s">
        <v>9</v>
      </c>
      <c r="B15" s="28"/>
      <c r="C15" s="28"/>
      <c r="D15" s="28"/>
      <c r="E15" s="28"/>
      <c r="F15" s="28"/>
      <c r="G15" s="28"/>
      <c r="H15" s="28"/>
      <c r="I15" s="29">
        <v>90000</v>
      </c>
    </row>
    <row r="16" spans="1:11" ht="16.5" thickBot="1" x14ac:dyDescent="0.3">
      <c r="A16" s="30" t="s">
        <v>10</v>
      </c>
      <c r="B16" s="31"/>
      <c r="C16" s="31"/>
      <c r="D16" s="31"/>
      <c r="E16" s="32"/>
      <c r="F16" s="32"/>
      <c r="G16" s="32"/>
      <c r="H16" s="32"/>
      <c r="I16" s="33"/>
    </row>
    <row r="17" spans="1:9" ht="16.5" thickBot="1" x14ac:dyDescent="0.3">
      <c r="A17" s="34"/>
      <c r="B17" s="14"/>
      <c r="C17" s="14"/>
      <c r="D17" s="14"/>
      <c r="E17" s="14"/>
      <c r="F17" s="14"/>
      <c r="G17" s="14"/>
      <c r="H17" s="14"/>
      <c r="I17" s="35"/>
    </row>
    <row r="18" spans="1:9" ht="16.5" thickBot="1" x14ac:dyDescent="0.3">
      <c r="A18" s="36" t="s">
        <v>11</v>
      </c>
      <c r="B18" s="37"/>
      <c r="C18" s="37"/>
      <c r="D18" s="37"/>
      <c r="E18" s="37"/>
      <c r="F18" s="37"/>
      <c r="G18" s="37"/>
      <c r="H18" s="37"/>
      <c r="I18" s="38">
        <f>I19+I20+I21+I22+I23+I24+I25+I26+I27+I28+I29+I30+I31</f>
        <v>26350140</v>
      </c>
    </row>
    <row r="19" spans="1:9" ht="15.75" x14ac:dyDescent="0.25">
      <c r="A19" s="39" t="s">
        <v>12</v>
      </c>
      <c r="B19" s="40"/>
      <c r="C19" s="40"/>
      <c r="D19" s="40"/>
      <c r="E19" s="40"/>
      <c r="F19" s="40"/>
      <c r="G19" s="40"/>
      <c r="H19" s="40"/>
      <c r="I19" s="41">
        <v>1450000</v>
      </c>
    </row>
    <row r="20" spans="1:9" ht="15.75" x14ac:dyDescent="0.25">
      <c r="A20" s="42" t="s">
        <v>13</v>
      </c>
      <c r="B20" s="43"/>
      <c r="C20" s="43"/>
      <c r="D20" s="43"/>
      <c r="E20" s="43"/>
      <c r="F20" s="43"/>
      <c r="G20" s="43"/>
      <c r="H20" s="43"/>
      <c r="I20" s="44">
        <v>300000</v>
      </c>
    </row>
    <row r="21" spans="1:9" ht="15.75" x14ac:dyDescent="0.25">
      <c r="A21" s="42" t="s">
        <v>14</v>
      </c>
      <c r="B21" s="43"/>
      <c r="C21" s="43"/>
      <c r="D21" s="43"/>
      <c r="E21" s="43"/>
      <c r="F21" s="43"/>
      <c r="G21" s="43"/>
      <c r="H21" s="43"/>
      <c r="I21" s="44">
        <v>100000</v>
      </c>
    </row>
    <row r="22" spans="1:9" ht="15.75" x14ac:dyDescent="0.25">
      <c r="A22" s="42" t="s">
        <v>15</v>
      </c>
      <c r="B22" s="43"/>
      <c r="C22" s="43"/>
      <c r="D22" s="43"/>
      <c r="E22" s="43"/>
      <c r="F22" s="43"/>
      <c r="G22" s="43"/>
      <c r="H22" s="43"/>
      <c r="I22" s="44">
        <v>50000</v>
      </c>
    </row>
    <row r="23" spans="1:9" ht="15.75" x14ac:dyDescent="0.25">
      <c r="A23" s="42" t="s">
        <v>16</v>
      </c>
      <c r="B23" s="43"/>
      <c r="C23" s="43"/>
      <c r="D23" s="43"/>
      <c r="E23" s="43"/>
      <c r="F23" s="43"/>
      <c r="G23" s="43"/>
      <c r="H23" s="43"/>
      <c r="I23" s="44">
        <v>230000</v>
      </c>
    </row>
    <row r="24" spans="1:9" ht="15.75" x14ac:dyDescent="0.25">
      <c r="A24" s="42" t="s">
        <v>17</v>
      </c>
      <c r="B24" s="43"/>
      <c r="C24" s="43"/>
      <c r="D24" s="43"/>
      <c r="E24" s="43"/>
      <c r="F24" s="43"/>
      <c r="G24" s="43"/>
      <c r="H24" s="43"/>
      <c r="I24" s="44">
        <v>702372</v>
      </c>
    </row>
    <row r="25" spans="1:9" ht="15.75" x14ac:dyDescent="0.25">
      <c r="A25" s="42" t="s">
        <v>18</v>
      </c>
      <c r="B25" s="43"/>
      <c r="C25" s="43"/>
      <c r="D25" s="43"/>
      <c r="E25" s="43"/>
      <c r="F25" s="43"/>
      <c r="G25" s="43"/>
      <c r="H25" s="43"/>
      <c r="I25" s="44">
        <v>800000</v>
      </c>
    </row>
    <row r="26" spans="1:9" ht="15.75" x14ac:dyDescent="0.25">
      <c r="A26" s="42" t="s">
        <v>19</v>
      </c>
      <c r="B26" s="45"/>
      <c r="C26" s="45"/>
      <c r="D26" s="45"/>
      <c r="E26" s="45"/>
      <c r="F26" s="45"/>
      <c r="G26" s="45"/>
      <c r="H26" s="45"/>
      <c r="I26" s="44">
        <v>20350000</v>
      </c>
    </row>
    <row r="27" spans="1:9" ht="15.75" x14ac:dyDescent="0.25">
      <c r="A27" s="42" t="s">
        <v>20</v>
      </c>
      <c r="B27" s="45"/>
      <c r="C27" s="45"/>
      <c r="D27" s="45"/>
      <c r="E27" s="45"/>
      <c r="F27" s="45"/>
      <c r="G27" s="45"/>
      <c r="H27" s="45"/>
      <c r="I27" s="44">
        <v>350000</v>
      </c>
    </row>
    <row r="28" spans="1:9" ht="15.75" x14ac:dyDescent="0.25">
      <c r="A28" s="42" t="s">
        <v>21</v>
      </c>
      <c r="B28" s="45"/>
      <c r="C28" s="45"/>
      <c r="D28" s="45"/>
      <c r="E28" s="45"/>
      <c r="F28" s="45"/>
      <c r="G28" s="45"/>
      <c r="H28" s="45"/>
      <c r="I28" s="46">
        <v>277768</v>
      </c>
    </row>
    <row r="29" spans="1:9" ht="15.75" x14ac:dyDescent="0.25">
      <c r="A29" s="42" t="s">
        <v>22</v>
      </c>
      <c r="B29" s="45"/>
      <c r="C29" s="45"/>
      <c r="D29" s="45"/>
      <c r="E29" s="45"/>
      <c r="F29" s="45"/>
      <c r="G29" s="45"/>
      <c r="H29" s="45"/>
      <c r="I29" s="47">
        <v>90000</v>
      </c>
    </row>
    <row r="30" spans="1:9" ht="15.75" x14ac:dyDescent="0.25">
      <c r="A30" s="39" t="s">
        <v>23</v>
      </c>
      <c r="B30" s="40"/>
      <c r="C30" s="40"/>
      <c r="D30" s="40"/>
      <c r="E30" s="40"/>
      <c r="F30" s="40"/>
      <c r="G30" s="40"/>
      <c r="H30" s="40"/>
      <c r="I30" s="44">
        <v>400000</v>
      </c>
    </row>
    <row r="31" spans="1:9" ht="16.5" thickBot="1" x14ac:dyDescent="0.3">
      <c r="A31" s="48" t="s">
        <v>24</v>
      </c>
      <c r="B31" s="49"/>
      <c r="C31" s="49"/>
      <c r="D31" s="49"/>
      <c r="E31" s="49"/>
      <c r="F31" s="49"/>
      <c r="G31" s="49"/>
      <c r="H31" s="49"/>
      <c r="I31" s="50">
        <v>1250000</v>
      </c>
    </row>
    <row r="32" spans="1:9" ht="16.5" thickBot="1" x14ac:dyDescent="0.3">
      <c r="A32" s="51" t="s">
        <v>25</v>
      </c>
      <c r="B32" s="52"/>
      <c r="C32" s="52"/>
      <c r="D32" s="52"/>
      <c r="E32" s="52"/>
      <c r="F32" s="52"/>
      <c r="G32" s="52"/>
      <c r="H32" s="52"/>
      <c r="I32" s="53">
        <f>SUM(I8-I18)</f>
        <v>92320</v>
      </c>
    </row>
    <row r="35" spans="1:9" ht="15.75" x14ac:dyDescent="0.25">
      <c r="A35" s="54" t="s">
        <v>29</v>
      </c>
      <c r="B35" s="54"/>
      <c r="C35" s="54"/>
      <c r="D35" s="54"/>
      <c r="E35" s="54"/>
      <c r="F35" s="54" t="s">
        <v>30</v>
      </c>
      <c r="G35" s="54"/>
      <c r="H35" s="54"/>
      <c r="I35" s="54"/>
    </row>
    <row r="36" spans="1:9" ht="15.75" x14ac:dyDescent="0.25">
      <c r="A36" s="54"/>
      <c r="B36" s="54"/>
      <c r="C36" s="54"/>
      <c r="D36" s="54"/>
      <c r="E36" s="54"/>
      <c r="F36" s="54"/>
      <c r="G36" s="54"/>
      <c r="H36" s="54"/>
      <c r="I36" s="54"/>
    </row>
    <row r="37" spans="1:9" ht="15.75" x14ac:dyDescent="0.25">
      <c r="A37" s="54" t="s">
        <v>31</v>
      </c>
      <c r="B37" s="54"/>
      <c r="C37" s="54"/>
      <c r="D37" s="54"/>
      <c r="E37" s="54"/>
      <c r="F37" s="54"/>
      <c r="G37" s="54"/>
      <c r="H37" s="54"/>
      <c r="I37" s="54"/>
    </row>
    <row r="38" spans="1:9" x14ac:dyDescent="0.25">
      <c r="A38" s="13"/>
      <c r="B38" s="13"/>
      <c r="C38" s="13"/>
      <c r="D38" s="13"/>
      <c r="E38" s="13" t="s">
        <v>32</v>
      </c>
      <c r="F38" s="13"/>
      <c r="G38" s="13"/>
      <c r="H38" s="13"/>
      <c r="I38" s="13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Účetní</dc:creator>
  <cp:lastModifiedBy>Účetní</cp:lastModifiedBy>
  <cp:lastPrinted>2024-01-10T08:54:56Z</cp:lastPrinted>
  <dcterms:created xsi:type="dcterms:W3CDTF">2024-01-10T08:41:28Z</dcterms:created>
  <dcterms:modified xsi:type="dcterms:W3CDTF">2024-01-10T08:55:33Z</dcterms:modified>
</cp:coreProperties>
</file>